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ЭтаКнига" hidePivotFieldList="1"/>
  <mc:AlternateContent xmlns:mc="http://schemas.openxmlformats.org/markup-compatibility/2006">
    <mc:Choice Requires="x15">
      <x15ac:absPath xmlns:x15ac="http://schemas.microsoft.com/office/spreadsheetml/2010/11/ac" url="C:\Users\elnura.kereshova\Desktop\Бакыт\bakhyt.bainyshanov\Desktop\Нужное\ВСС\НА САЙТ\2026\2026-07-01\"/>
    </mc:Choice>
  </mc:AlternateContent>
  <xr:revisionPtr revIDLastSave="0" documentId="13_ncr:1_{965031ED-C5C1-458F-8C1D-D3B7C23E26B3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БВУ" sheetId="17" r:id="rId1"/>
    <sheet name="ЛК" sheetId="2" r:id="rId2"/>
    <sheet name="МФО" sheetId="9" r:id="rId3"/>
  </sheets>
  <definedNames>
    <definedName name="_ednref1" localSheetId="0">БВУ!#REF!</definedName>
    <definedName name="_xlnm.Print_Area" localSheetId="1">ЛК!$A$1:$G$15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7" l="1"/>
  <c r="J6" i="17"/>
  <c r="J7" i="17"/>
  <c r="J8" i="17"/>
  <c r="J9" i="17"/>
  <c r="J10" i="17"/>
  <c r="J11" i="17"/>
  <c r="J12" i="17"/>
  <c r="J13" i="17"/>
  <c r="J14" i="17"/>
  <c r="J5" i="17"/>
  <c r="D14" i="2"/>
  <c r="E14" i="2"/>
  <c r="G14" i="2" s="1"/>
  <c r="F14" i="2"/>
  <c r="G7" i="2"/>
  <c r="G8" i="2"/>
  <c r="G9" i="2"/>
  <c r="G10" i="2"/>
  <c r="G11" i="2"/>
  <c r="G12" i="2"/>
  <c r="G13" i="2"/>
  <c r="G6" i="2"/>
  <c r="B15" i="17"/>
  <c r="C15" i="17"/>
  <c r="D15" i="17"/>
  <c r="E15" i="17"/>
  <c r="F15" i="17"/>
  <c r="G15" i="17"/>
  <c r="H15" i="17"/>
  <c r="J15" i="17" l="1"/>
  <c r="C8" i="9"/>
  <c r="C14" i="2" l="1"/>
  <c r="E6" i="9" l="1"/>
  <c r="E7" i="9"/>
  <c r="E5" i="9"/>
  <c r="D8" i="9" l="1"/>
  <c r="E8" i="9" s="1"/>
</calcChain>
</file>

<file path=xl/sharedStrings.xml><?xml version="1.0" encoding="utf-8"?>
<sst xmlns="http://schemas.openxmlformats.org/spreadsheetml/2006/main" count="56" uniqueCount="46">
  <si>
    <t>№</t>
  </si>
  <si>
    <t>Наименование партнера Фонда</t>
  </si>
  <si>
    <t>Всего</t>
  </si>
  <si>
    <t xml:space="preserve">Программа 
Лизинг </t>
  </si>
  <si>
    <t>ИТОГО</t>
  </si>
  <si>
    <t>Собственная программа Фонда</t>
  </si>
  <si>
    <t>Программа финансирования МСБ на принципах исламского финансирования</t>
  </si>
  <si>
    <t>Собственные средства</t>
  </si>
  <si>
    <t>Программа 
Даму-Микро</t>
  </si>
  <si>
    <t>Собственные программы Фонда</t>
  </si>
  <si>
    <t>Средства Фонда и МИО</t>
  </si>
  <si>
    <t>Средства Национального фонда РК (Продукты для МСБ, занятых в сфере обрабатывающей промышленности)</t>
  </si>
  <si>
    <t>Программа Даму регионы</t>
  </si>
  <si>
    <t>Программа из средств 1 транша Национального фонда РК</t>
  </si>
  <si>
    <t>Программа из средств 2 транша Национального фонда РК</t>
  </si>
  <si>
    <t>Программа из средств 3 транша Национального фонда РК</t>
  </si>
  <si>
    <t>Программа регионального финансирования МСБ (Точечная программа)</t>
  </si>
  <si>
    <t>АО ДБ Казахстан-Зираат Интернешнл Банк</t>
  </si>
  <si>
    <t xml:space="preserve">Информация о временно свободных средствах в банках второго уровня в разрезе программ Фонда </t>
  </si>
  <si>
    <t>Программа Даму-Факторинг</t>
  </si>
  <si>
    <t>Женское предпринимательство "Үміт"</t>
  </si>
  <si>
    <t xml:space="preserve">Примечание: </t>
  </si>
  <si>
    <t>АО "Фридом Банк Казахстан"</t>
  </si>
  <si>
    <t>ТОО "МФО Арнур Кредит"</t>
  </si>
  <si>
    <t>АО "KMF Банк"</t>
  </si>
  <si>
    <t>ТОО "МФО "Тойота Файнаншл Сервисез Казахстан"</t>
  </si>
  <si>
    <t>АО "Казахстанская Иджара Компания"</t>
  </si>
  <si>
    <t>АО "Лизинг Групп"</t>
  </si>
  <si>
    <t>ТОО "ТехноЛизинг"</t>
  </si>
  <si>
    <t>АО "ForteLeasing"</t>
  </si>
  <si>
    <t>АО "Дочерняя организация Народного Банка Казахстана "Халык-Лизинг"</t>
  </si>
  <si>
    <t>ТОО "ДО АО "НУРБАНК" ЛИЗИНГОВАЯ КОМПАНИЯ "НУР ЛИЗИНГ"</t>
  </si>
  <si>
    <t>ТОО "Эксперт Лизинг"</t>
  </si>
  <si>
    <t>ДО АО "Банк ЦентрКредит" ТОО "BCC Leasing"</t>
  </si>
  <si>
    <t>АО "Банк ЦентрКредит"</t>
  </si>
  <si>
    <t>АО "Евразийский банк"</t>
  </si>
  <si>
    <t>АО "Народный Банк Казахстана"</t>
  </si>
  <si>
    <t>АО "Bank RBK"</t>
  </si>
  <si>
    <t>АО "ForteBank"</t>
  </si>
  <si>
    <t>АО "Исламский банк "ADCB"</t>
  </si>
  <si>
    <t>АО "Нурбанк"</t>
  </si>
  <si>
    <t>АО «Bereke Bank» (дочерний банк Lesha Bank LLC (Public))</t>
  </si>
  <si>
    <t>Период (по состоянию на 01.07.2026)</t>
  </si>
  <si>
    <t>Информация о временно свободных средствах в лизинговых компаниях в разрезе программ Фонда по состоянию на 01.07.2026 г.</t>
  </si>
  <si>
    <t>Программа Өрлеу</t>
  </si>
  <si>
    <t xml:space="preserve">Программ «Өрлеу»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</si>
</sst>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(* #,##0.00_);_(* \(#,##0.00\);_(* &quot;-&quot;??_);_(@_)"/>
    <numFmt numFmtId="165" formatCode="_-* #,##0.00\ _₽_-;\-* #,##0.00\ _₽_-;_-* &quot;-&quot;??\ _₽_-;_-@_-"/>
    <numFmt numFmtId="166" formatCode="_-* #,##0.00_р_._-;\-* #,##0.00_р_._-;_-* &quot;-&quot;??_р_._-;_-@_-"/>
    <numFmt numFmtId="167" formatCode="_-* #,##0_р_._-;\-* #,##0_р_._-;_-* &quot;-&quot;??_р_._-;_-@_-"/>
    <numFmt numFmtId="168" formatCode="_-* #,##0.0_р_._-;\-* #,##0.0_р_._-;_-* &quot;-&quot;??_р_._-;_-@_-"/>
    <numFmt numFmtId="169" formatCode="_-* #,##0.0\ _₽_-;\-* #,##0.0\ _₽_-;_-* &quot;-&quot;?\ _₽_-;_-@_-"/>
    <numFmt numFmtId="170" formatCode="#,##0;\-#,##0;\-;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0" fontId="9" fillId="0" borderId="0"/>
    <xf numFmtId="165" fontId="1" fillId="0" borderId="0" applyFont="0" applyFill="0" applyBorder="0" applyAlignment="0" applyProtection="0"/>
    <xf numFmtId="0" fontId="1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167" fontId="2" fillId="0" borderId="0" xfId="1" applyNumberFormat="1" applyFont="1"/>
    <xf numFmtId="168" fontId="2" fillId="0" borderId="0" xfId="1" applyNumberFormat="1" applyFont="1"/>
    <xf numFmtId="168" fontId="2" fillId="0" borderId="0" xfId="1" applyNumberFormat="1" applyFont="1" applyFill="1"/>
    <xf numFmtId="168" fontId="4" fillId="0" borderId="0" xfId="1" applyNumberFormat="1" applyFont="1" applyFill="1" applyBorder="1" applyAlignment="1">
      <alignment horizontal="right" indent="1"/>
    </xf>
    <xf numFmtId="167" fontId="2" fillId="3" borderId="0" xfId="1" applyNumberFormat="1" applyFont="1" applyFill="1" applyBorder="1"/>
    <xf numFmtId="168" fontId="2" fillId="3" borderId="0" xfId="1" applyNumberFormat="1" applyFont="1" applyFill="1"/>
    <xf numFmtId="168" fontId="4" fillId="0" borderId="0" xfId="1" applyNumberFormat="1" applyFont="1" applyBorder="1" applyAlignment="1">
      <alignment horizontal="left" indent="1"/>
    </xf>
    <xf numFmtId="167" fontId="2" fillId="0" borderId="1" xfId="1" applyNumberFormat="1" applyFont="1" applyFill="1" applyBorder="1" applyAlignment="1">
      <alignment vertical="center"/>
    </xf>
    <xf numFmtId="168" fontId="4" fillId="0" borderId="1" xfId="1" applyNumberFormat="1" applyFont="1" applyFill="1" applyBorder="1" applyAlignment="1">
      <alignment horizontal="left" vertical="center"/>
    </xf>
    <xf numFmtId="168" fontId="2" fillId="0" borderId="1" xfId="1" applyNumberFormat="1" applyFont="1" applyFill="1" applyBorder="1" applyAlignment="1">
      <alignment horizontal="left" vertical="center"/>
    </xf>
    <xf numFmtId="167" fontId="2" fillId="0" borderId="1" xfId="1" applyNumberFormat="1" applyFont="1" applyFill="1" applyBorder="1"/>
    <xf numFmtId="167" fontId="7" fillId="0" borderId="1" xfId="1" applyNumberFormat="1" applyFont="1" applyFill="1" applyBorder="1"/>
    <xf numFmtId="168" fontId="7" fillId="0" borderId="1" xfId="1" applyNumberFormat="1" applyFont="1" applyFill="1" applyBorder="1" applyAlignment="1">
      <alignment horizontal="left" indent="1"/>
    </xf>
    <xf numFmtId="168" fontId="6" fillId="0" borderId="1" xfId="1" applyNumberFormat="1" applyFont="1" applyFill="1" applyBorder="1" applyAlignment="1">
      <alignment horizontal="left" indent="1"/>
    </xf>
    <xf numFmtId="167" fontId="7" fillId="0" borderId="0" xfId="1" applyNumberFormat="1" applyFont="1"/>
    <xf numFmtId="168" fontId="6" fillId="0" borderId="5" xfId="1" applyNumberFormat="1" applyFont="1" applyBorder="1" applyAlignment="1">
      <alignment horizontal="left" indent="1"/>
    </xf>
    <xf numFmtId="168" fontId="6" fillId="0" borderId="0" xfId="1" applyNumberFormat="1" applyFont="1" applyFill="1" applyBorder="1" applyAlignment="1">
      <alignment horizontal="right" indent="1"/>
    </xf>
    <xf numFmtId="168" fontId="7" fillId="0" borderId="5" xfId="1" applyNumberFormat="1" applyFont="1" applyFill="1" applyBorder="1" applyAlignment="1">
      <alignment horizontal="left" indent="1"/>
    </xf>
    <xf numFmtId="168" fontId="4" fillId="0" borderId="5" xfId="1" applyNumberFormat="1" applyFont="1" applyBorder="1" applyAlignment="1">
      <alignment horizontal="left" inden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169" fontId="0" fillId="0" borderId="0" xfId="0" applyNumberFormat="1"/>
    <xf numFmtId="168" fontId="0" fillId="3" borderId="1" xfId="0" applyNumberFormat="1" applyFill="1" applyBorder="1" applyAlignment="1">
      <alignment vertical="center" wrapText="1"/>
    </xf>
    <xf numFmtId="167" fontId="7" fillId="3" borderId="1" xfId="1" applyNumberFormat="1" applyFont="1" applyFill="1" applyBorder="1"/>
    <xf numFmtId="0" fontId="0" fillId="3" borderId="0" xfId="0" applyFill="1"/>
    <xf numFmtId="167" fontId="2" fillId="3" borderId="1" xfId="1" applyNumberFormat="1" applyFont="1" applyFill="1" applyBorder="1"/>
    <xf numFmtId="3" fontId="0" fillId="0" borderId="0" xfId="0" applyNumberFormat="1"/>
    <xf numFmtId="168" fontId="8" fillId="0" borderId="1" xfId="1" applyNumberFormat="1" applyFont="1" applyFill="1" applyBorder="1" applyAlignment="1">
      <alignment horizontal="left" indent="1"/>
    </xf>
    <xf numFmtId="3" fontId="11" fillId="4" borderId="1" xfId="0" applyNumberFormat="1" applyFont="1" applyFill="1" applyBorder="1" applyAlignment="1">
      <alignment horizontal="center" vertical="center" wrapText="1"/>
    </xf>
    <xf numFmtId="170" fontId="3" fillId="0" borderId="1" xfId="1" applyNumberFormat="1" applyFont="1" applyFill="1" applyBorder="1" applyAlignment="1">
      <alignment horizontal="center"/>
    </xf>
    <xf numFmtId="170" fontId="5" fillId="0" borderId="1" xfId="1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 vertical="center"/>
    </xf>
    <xf numFmtId="167" fontId="11" fillId="2" borderId="1" xfId="0" applyNumberFormat="1" applyFont="1" applyFill="1" applyBorder="1" applyAlignment="1">
      <alignment horizontal="left" vertical="center" wrapText="1"/>
    </xf>
    <xf numFmtId="167" fontId="0" fillId="0" borderId="0" xfId="0" applyNumberFormat="1"/>
    <xf numFmtId="0" fontId="11" fillId="2" borderId="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168" fontId="4" fillId="2" borderId="3" xfId="1" applyNumberFormat="1" applyFont="1" applyFill="1" applyBorder="1" applyAlignment="1">
      <alignment horizontal="center" vertical="center" wrapText="1"/>
    </xf>
    <xf numFmtId="168" fontId="4" fillId="2" borderId="5" xfId="1" applyNumberFormat="1" applyFont="1" applyFill="1" applyBorder="1" applyAlignment="1">
      <alignment horizontal="center" vertical="center" wrapText="1"/>
    </xf>
    <xf numFmtId="168" fontId="4" fillId="2" borderId="4" xfId="1" applyNumberFormat="1" applyFont="1" applyFill="1" applyBorder="1" applyAlignment="1">
      <alignment horizontal="center" vertical="center" wrapText="1"/>
    </xf>
    <xf numFmtId="167" fontId="2" fillId="0" borderId="0" xfId="1" applyNumberFormat="1" applyFont="1" applyAlignment="1">
      <alignment horizontal="center" wrapText="1"/>
    </xf>
    <xf numFmtId="168" fontId="4" fillId="2" borderId="2" xfId="1" applyNumberFormat="1" applyFont="1" applyFill="1" applyBorder="1" applyAlignment="1">
      <alignment horizontal="center" vertical="center" wrapText="1"/>
    </xf>
    <xf numFmtId="168" fontId="4" fillId="2" borderId="7" xfId="1" applyNumberFormat="1" applyFont="1" applyFill="1" applyBorder="1" applyAlignment="1">
      <alignment horizontal="center" vertical="center" wrapText="1"/>
    </xf>
    <xf numFmtId="168" fontId="4" fillId="2" borderId="6" xfId="1" applyNumberFormat="1" applyFont="1" applyFill="1" applyBorder="1" applyAlignment="1">
      <alignment horizontal="center" vertical="center" wrapText="1"/>
    </xf>
    <xf numFmtId="168" fontId="6" fillId="2" borderId="1" xfId="1" applyNumberFormat="1" applyFont="1" applyFill="1" applyBorder="1" applyAlignment="1">
      <alignment horizontal="center" vertical="center" wrapText="1"/>
    </xf>
    <xf numFmtId="168" fontId="6" fillId="2" borderId="3" xfId="1" applyNumberFormat="1" applyFont="1" applyFill="1" applyBorder="1" applyAlignment="1">
      <alignment horizontal="center" vertical="center" wrapText="1"/>
    </xf>
    <xf numFmtId="168" fontId="6" fillId="2" borderId="4" xfId="1" applyNumberFormat="1" applyFont="1" applyFill="1" applyBorder="1" applyAlignment="1">
      <alignment horizontal="center" vertical="center" wrapText="1"/>
    </xf>
    <xf numFmtId="168" fontId="6" fillId="2" borderId="2" xfId="1" applyNumberFormat="1" applyFont="1" applyFill="1" applyBorder="1" applyAlignment="1">
      <alignment horizontal="center" vertical="center" wrapText="1"/>
    </xf>
    <xf numFmtId="168" fontId="6" fillId="2" borderId="6" xfId="1" applyNumberFormat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4" xr:uid="{00000000-0005-0000-0000-000001000000}"/>
    <cellStyle name="Обычный 3" xfId="2" xr:uid="{00000000-0005-0000-0000-000002000000}"/>
    <cellStyle name="Финансовый" xfId="1" builtinId="3"/>
    <cellStyle name="Финансовый 2" xfId="3" xr:uid="{00000000-0005-0000-0000-000004000000}"/>
    <cellStyle name="Финансовый 3" xfId="5" xr:uid="{00000000-0005-0000-0000-000005000000}"/>
  </cellStyles>
  <dxfs count="1">
    <dxf>
      <fill>
        <patternFill>
          <bgColor theme="7" tint="0.79998168889431442"/>
        </patternFill>
      </fill>
    </dxf>
  </dxfs>
  <tableStyles count="4" defaultTableStyle="TableStyleMedium2" defaultPivotStyle="PivotStyleLight16">
    <tableStyle name="Стиль сводной таблицы 1" table="0" count="0" xr9:uid="{00000000-0011-0000-FFFF-FFFF00000000}"/>
    <tableStyle name="Стиль сводной таблицы 2" table="0" count="0" xr9:uid="{00000000-0011-0000-FFFF-FFFF01000000}"/>
    <tableStyle name="Стиль таблицы 1" pivot="0" count="0" xr9:uid="{00000000-0011-0000-FFFF-FFFF02000000}"/>
    <tableStyle name="Стиль таблицы 2" pivot="0" count="0" xr9:uid="{00000000-0011-0000-FFFF-FFFF03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zoomScale="60" zoomScaleNormal="60" workbookViewId="0">
      <selection activeCell="G23" sqref="G23"/>
    </sheetView>
  </sheetViews>
  <sheetFormatPr defaultRowHeight="14.5" x14ac:dyDescent="0.35"/>
  <cols>
    <col min="1" max="1" width="41.81640625" customWidth="1"/>
    <col min="2" max="2" width="18" customWidth="1"/>
    <col min="3" max="3" width="21" customWidth="1"/>
    <col min="4" max="4" width="22.7265625" customWidth="1"/>
    <col min="5" max="5" width="29.1796875" customWidth="1"/>
    <col min="6" max="6" width="31.7265625" customWidth="1"/>
    <col min="7" max="7" width="31.26953125" customWidth="1"/>
    <col min="8" max="9" width="25.453125" customWidth="1"/>
    <col min="10" max="10" width="21.26953125" bestFit="1" customWidth="1"/>
  </cols>
  <sheetData>
    <row r="1" spans="1:10" x14ac:dyDescent="0.35">
      <c r="A1" t="s">
        <v>18</v>
      </c>
    </row>
    <row r="2" spans="1:10" x14ac:dyDescent="0.35">
      <c r="A2" s="20" t="s">
        <v>42</v>
      </c>
    </row>
    <row r="3" spans="1:10" ht="45" customHeight="1" x14ac:dyDescent="0.35">
      <c r="A3" s="39" t="s">
        <v>1</v>
      </c>
      <c r="B3" s="37" t="s">
        <v>9</v>
      </c>
      <c r="C3" s="38"/>
      <c r="D3" s="38"/>
      <c r="E3" s="37" t="s">
        <v>11</v>
      </c>
      <c r="F3" s="38"/>
      <c r="G3" s="41"/>
      <c r="H3" s="32" t="s">
        <v>10</v>
      </c>
      <c r="I3" s="39" t="s">
        <v>45</v>
      </c>
      <c r="J3" s="39" t="s">
        <v>4</v>
      </c>
    </row>
    <row r="4" spans="1:10" ht="72.5" x14ac:dyDescent="0.35">
      <c r="A4" s="40"/>
      <c r="B4" s="32" t="s">
        <v>12</v>
      </c>
      <c r="C4" s="32" t="s">
        <v>20</v>
      </c>
      <c r="D4" s="32" t="s">
        <v>6</v>
      </c>
      <c r="E4" s="32" t="s">
        <v>13</v>
      </c>
      <c r="F4" s="32" t="s">
        <v>14</v>
      </c>
      <c r="G4" s="32" t="s">
        <v>15</v>
      </c>
      <c r="H4" s="32" t="s">
        <v>16</v>
      </c>
      <c r="I4" s="40"/>
      <c r="J4" s="40"/>
    </row>
    <row r="5" spans="1:10" s="25" customFormat="1" x14ac:dyDescent="0.35">
      <c r="A5" s="23" t="s">
        <v>34</v>
      </c>
      <c r="B5" s="33">
        <v>448591148.42999947</v>
      </c>
      <c r="C5" s="33"/>
      <c r="D5" s="30"/>
      <c r="E5" s="33">
        <v>3203875664.0900002</v>
      </c>
      <c r="F5" s="33">
        <v>3031344736.1399994</v>
      </c>
      <c r="G5" s="33">
        <v>1485404607.21</v>
      </c>
      <c r="H5" s="33">
        <v>1332598487.7100005</v>
      </c>
      <c r="I5" s="33"/>
      <c r="J5" s="29">
        <f>SUM(B5:I5)</f>
        <v>9501814643.5799999</v>
      </c>
    </row>
    <row r="6" spans="1:10" s="25" customFormat="1" x14ac:dyDescent="0.35">
      <c r="A6" s="23" t="s">
        <v>35</v>
      </c>
      <c r="B6" s="30"/>
      <c r="C6" s="33">
        <v>226447813.51999998</v>
      </c>
      <c r="D6" s="30"/>
      <c r="E6" s="33">
        <v>2534189757.25</v>
      </c>
      <c r="F6" s="33">
        <v>1954628494.7700005</v>
      </c>
      <c r="G6" s="33">
        <v>989350812.16000009</v>
      </c>
      <c r="H6" s="30"/>
      <c r="I6" s="30">
        <v>366845413.46222019</v>
      </c>
      <c r="J6" s="29">
        <f t="shared" ref="J6:J14" si="0">SUM(B6:I6)</f>
        <v>6071462291.162221</v>
      </c>
    </row>
    <row r="7" spans="1:10" s="25" customFormat="1" x14ac:dyDescent="0.35">
      <c r="A7" s="23" t="s">
        <v>36</v>
      </c>
      <c r="B7" s="30"/>
      <c r="C7" s="33">
        <v>53371316.300000191</v>
      </c>
      <c r="D7" s="30"/>
      <c r="E7" s="33">
        <v>8721489640.6500053</v>
      </c>
      <c r="F7" s="33">
        <v>888518903.47000384</v>
      </c>
      <c r="G7" s="33">
        <v>378073268.33000493</v>
      </c>
      <c r="H7" s="33">
        <v>497948528.50000006</v>
      </c>
      <c r="I7" s="33">
        <v>264854674.82674274</v>
      </c>
      <c r="J7" s="29">
        <f t="shared" si="0"/>
        <v>10804256332.076756</v>
      </c>
    </row>
    <row r="8" spans="1:10" s="25" customFormat="1" x14ac:dyDescent="0.35">
      <c r="A8" s="23" t="s">
        <v>37</v>
      </c>
      <c r="B8" s="33">
        <v>450009963.68000007</v>
      </c>
      <c r="C8" s="33">
        <v>48189597.899999976</v>
      </c>
      <c r="D8" s="30"/>
      <c r="E8" s="33">
        <v>322959327.71000195</v>
      </c>
      <c r="F8" s="33">
        <v>2210017033.2099991</v>
      </c>
      <c r="G8" s="33">
        <v>909803020.67000008</v>
      </c>
      <c r="H8" s="33">
        <v>1046115649.8800009</v>
      </c>
      <c r="I8" s="33">
        <v>249235073.70110923</v>
      </c>
      <c r="J8" s="29">
        <f t="shared" si="0"/>
        <v>5236329666.751111</v>
      </c>
    </row>
    <row r="9" spans="1:10" s="25" customFormat="1" x14ac:dyDescent="0.35">
      <c r="A9" s="23" t="s">
        <v>38</v>
      </c>
      <c r="B9" s="30"/>
      <c r="C9" s="30"/>
      <c r="D9" s="30"/>
      <c r="E9" s="33">
        <v>4395543759.2700024</v>
      </c>
      <c r="F9" s="33">
        <v>2908524863.9500008</v>
      </c>
      <c r="G9" s="33">
        <v>2437868323.4000006</v>
      </c>
      <c r="H9" s="33">
        <v>854346255.90000033</v>
      </c>
      <c r="I9" s="33">
        <v>981227335.98004448</v>
      </c>
      <c r="J9" s="29">
        <f t="shared" si="0"/>
        <v>11577510538.500048</v>
      </c>
    </row>
    <row r="10" spans="1:10" s="25" customFormat="1" x14ac:dyDescent="0.35">
      <c r="A10" s="23" t="s">
        <v>39</v>
      </c>
      <c r="B10" s="30"/>
      <c r="C10" s="30"/>
      <c r="D10" s="33">
        <v>1121127441.0800004</v>
      </c>
      <c r="E10" s="30"/>
      <c r="F10" s="30"/>
      <c r="G10" s="30"/>
      <c r="H10" s="30"/>
      <c r="I10" s="30"/>
      <c r="J10" s="29">
        <f t="shared" si="0"/>
        <v>1121127441.0800004</v>
      </c>
    </row>
    <row r="11" spans="1:10" s="25" customFormat="1" x14ac:dyDescent="0.35">
      <c r="A11" s="23" t="s">
        <v>40</v>
      </c>
      <c r="B11" s="30"/>
      <c r="C11" s="30"/>
      <c r="D11" s="30"/>
      <c r="E11" s="33">
        <v>1676524.049999997</v>
      </c>
      <c r="F11" s="30"/>
      <c r="G11" s="30"/>
      <c r="H11" s="30"/>
      <c r="I11" s="30">
        <v>403447871.86778599</v>
      </c>
      <c r="J11" s="29">
        <f t="shared" si="0"/>
        <v>405124395.917786</v>
      </c>
    </row>
    <row r="12" spans="1:10" s="25" customFormat="1" ht="29" x14ac:dyDescent="0.35">
      <c r="A12" s="23" t="s">
        <v>41</v>
      </c>
      <c r="B12" s="30"/>
      <c r="C12" s="30"/>
      <c r="D12" s="30"/>
      <c r="E12" s="30"/>
      <c r="F12" s="30"/>
      <c r="G12" s="34">
        <v>3105419493.2800007</v>
      </c>
      <c r="H12" s="30"/>
      <c r="I12" s="30"/>
      <c r="J12" s="29">
        <f t="shared" si="0"/>
        <v>3105419493.2800007</v>
      </c>
    </row>
    <row r="13" spans="1:10" s="25" customFormat="1" x14ac:dyDescent="0.35">
      <c r="A13" s="23" t="s">
        <v>17</v>
      </c>
      <c r="B13" s="33">
        <v>155336559.86999989</v>
      </c>
      <c r="C13" s="30"/>
      <c r="D13" s="30"/>
      <c r="E13" s="30"/>
      <c r="F13" s="30"/>
      <c r="G13" s="30"/>
      <c r="H13" s="30"/>
      <c r="I13" s="30">
        <v>142152496.10999966</v>
      </c>
      <c r="J13" s="29">
        <f t="shared" si="0"/>
        <v>297489055.97999954</v>
      </c>
    </row>
    <row r="14" spans="1:10" s="25" customFormat="1" x14ac:dyDescent="0.35">
      <c r="A14" s="23" t="s">
        <v>22</v>
      </c>
      <c r="B14" s="30"/>
      <c r="C14" s="30"/>
      <c r="D14" s="30"/>
      <c r="E14" s="30"/>
      <c r="F14" s="30"/>
      <c r="G14" s="30"/>
      <c r="H14" s="33">
        <v>51009080.030000046</v>
      </c>
      <c r="I14" s="33">
        <v>2259740131.8588667</v>
      </c>
      <c r="J14" s="29">
        <f t="shared" si="0"/>
        <v>2310749211.8888669</v>
      </c>
    </row>
    <row r="15" spans="1:10" x14ac:dyDescent="0.35">
      <c r="A15" s="21" t="s">
        <v>4</v>
      </c>
      <c r="B15" s="35">
        <f t="shared" ref="B15:J15" si="1">SUM(B5:B14)</f>
        <v>1053937671.9799994</v>
      </c>
      <c r="C15" s="35">
        <f t="shared" si="1"/>
        <v>328008727.72000015</v>
      </c>
      <c r="D15" s="35">
        <f t="shared" si="1"/>
        <v>1121127441.0800004</v>
      </c>
      <c r="E15" s="35">
        <f t="shared" si="1"/>
        <v>19179734673.020008</v>
      </c>
      <c r="F15" s="35">
        <f t="shared" si="1"/>
        <v>10993034031.540005</v>
      </c>
      <c r="G15" s="35">
        <f t="shared" si="1"/>
        <v>9305919525.0500069</v>
      </c>
      <c r="H15" s="35">
        <f t="shared" si="1"/>
        <v>3782018002.0200019</v>
      </c>
      <c r="I15" s="35">
        <f t="shared" si="1"/>
        <v>4667502997.8067684</v>
      </c>
      <c r="J15" s="35">
        <f t="shared" si="1"/>
        <v>50431283070.216797</v>
      </c>
    </row>
    <row r="16" spans="1:10" x14ac:dyDescent="0.35">
      <c r="B16" s="36"/>
      <c r="C16" s="36"/>
      <c r="D16" s="36"/>
      <c r="E16" s="36"/>
      <c r="F16" s="36"/>
      <c r="G16" s="36"/>
      <c r="H16" s="36"/>
      <c r="I16" s="36"/>
      <c r="J16" s="36"/>
    </row>
    <row r="17" spans="2:10" x14ac:dyDescent="0.35">
      <c r="B17" s="36"/>
      <c r="C17" s="36"/>
      <c r="D17" s="36"/>
      <c r="E17" s="36"/>
      <c r="F17" s="36"/>
      <c r="G17" s="36"/>
      <c r="H17" s="36"/>
      <c r="I17" s="36"/>
      <c r="J17" s="36"/>
    </row>
    <row r="18" spans="2:10" x14ac:dyDescent="0.35">
      <c r="D18" s="22"/>
    </row>
  </sheetData>
  <mergeCells count="5">
    <mergeCell ref="B3:D3"/>
    <mergeCell ref="J3:J4"/>
    <mergeCell ref="A3:A4"/>
    <mergeCell ref="E3:G3"/>
    <mergeCell ref="I3:I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G15"/>
  <sheetViews>
    <sheetView zoomScale="52" zoomScaleNormal="52" zoomScaleSheetLayoutView="11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:F13"/>
    </sheetView>
  </sheetViews>
  <sheetFormatPr defaultColWidth="9.1796875" defaultRowHeight="14" x14ac:dyDescent="0.3"/>
  <cols>
    <col min="1" max="1" width="7" style="1" customWidth="1"/>
    <col min="2" max="2" width="84" style="2" customWidth="1"/>
    <col min="3" max="5" width="22.7265625" style="2" customWidth="1"/>
    <col min="6" max="6" width="21.81640625" style="2" customWidth="1"/>
    <col min="7" max="7" width="23.81640625" style="2" customWidth="1"/>
    <col min="8" max="8" width="17.1796875" style="2" bestFit="1" customWidth="1"/>
    <col min="9" max="9" width="16" style="2" bestFit="1" customWidth="1"/>
    <col min="10" max="16384" width="9.1796875" style="2"/>
  </cols>
  <sheetData>
    <row r="1" spans="1:7" ht="27.75" customHeight="1" x14ac:dyDescent="0.3">
      <c r="A1" s="45" t="s">
        <v>43</v>
      </c>
      <c r="B1" s="45"/>
      <c r="C1" s="45"/>
      <c r="D1" s="45"/>
      <c r="E1" s="45"/>
      <c r="F1" s="45"/>
      <c r="G1" s="45"/>
    </row>
    <row r="3" spans="1:7" ht="30" customHeight="1" x14ac:dyDescent="0.3">
      <c r="A3" s="42" t="s">
        <v>0</v>
      </c>
      <c r="B3" s="42" t="s">
        <v>1</v>
      </c>
      <c r="C3" s="46" t="s">
        <v>5</v>
      </c>
      <c r="D3" s="47"/>
      <c r="E3" s="47"/>
      <c r="F3" s="48"/>
      <c r="G3" s="42" t="s">
        <v>2</v>
      </c>
    </row>
    <row r="4" spans="1:7" ht="15" customHeight="1" x14ac:dyDescent="0.3">
      <c r="A4" s="43"/>
      <c r="B4" s="43"/>
      <c r="C4" s="42" t="s">
        <v>3</v>
      </c>
      <c r="D4" s="42" t="s">
        <v>19</v>
      </c>
      <c r="E4" s="42" t="s">
        <v>44</v>
      </c>
      <c r="F4" s="42" t="s">
        <v>6</v>
      </c>
      <c r="G4" s="43"/>
    </row>
    <row r="5" spans="1:7" ht="56.25" customHeight="1" x14ac:dyDescent="0.3">
      <c r="A5" s="44"/>
      <c r="B5" s="44"/>
      <c r="C5" s="44"/>
      <c r="D5" s="44"/>
      <c r="E5" s="44"/>
      <c r="F5" s="44"/>
      <c r="G5" s="44"/>
    </row>
    <row r="6" spans="1:7" s="3" customFormat="1" x14ac:dyDescent="0.3">
      <c r="A6" s="8">
        <v>1</v>
      </c>
      <c r="B6" s="10" t="s">
        <v>26</v>
      </c>
      <c r="C6" s="30"/>
      <c r="D6" s="30"/>
      <c r="E6" s="30"/>
      <c r="F6" s="30">
        <v>0</v>
      </c>
      <c r="G6" s="31">
        <f>SUM(C6:F6)</f>
        <v>0</v>
      </c>
    </row>
    <row r="7" spans="1:7" s="6" customFormat="1" x14ac:dyDescent="0.3">
      <c r="A7" s="26">
        <v>2</v>
      </c>
      <c r="B7" s="10" t="s">
        <v>27</v>
      </c>
      <c r="C7" s="30">
        <v>0</v>
      </c>
      <c r="D7" s="30">
        <v>0</v>
      </c>
      <c r="E7" s="30"/>
      <c r="F7" s="30"/>
      <c r="G7" s="31">
        <f t="shared" ref="G7:G14" si="0">SUM(C7:F7)</f>
        <v>0</v>
      </c>
    </row>
    <row r="8" spans="1:7" s="3" customFormat="1" x14ac:dyDescent="0.3">
      <c r="A8" s="11">
        <v>3</v>
      </c>
      <c r="B8" s="10" t="s">
        <v>28</v>
      </c>
      <c r="C8" s="30">
        <v>34604.949999999255</v>
      </c>
      <c r="D8" s="30"/>
      <c r="E8" s="30">
        <v>19099707.139999986</v>
      </c>
      <c r="F8" s="30"/>
      <c r="G8" s="31">
        <f t="shared" si="0"/>
        <v>19134312.089999985</v>
      </c>
    </row>
    <row r="9" spans="1:7" s="3" customFormat="1" x14ac:dyDescent="0.3">
      <c r="A9" s="11">
        <v>4</v>
      </c>
      <c r="B9" s="10" t="s">
        <v>29</v>
      </c>
      <c r="C9" s="30">
        <v>234635796.17000005</v>
      </c>
      <c r="D9" s="30"/>
      <c r="E9" s="30"/>
      <c r="F9" s="30"/>
      <c r="G9" s="31">
        <f t="shared" si="0"/>
        <v>234635796.17000005</v>
      </c>
    </row>
    <row r="10" spans="1:7" s="3" customFormat="1" x14ac:dyDescent="0.3">
      <c r="A10" s="11">
        <v>5</v>
      </c>
      <c r="B10" s="10" t="s">
        <v>30</v>
      </c>
      <c r="C10" s="30">
        <v>15555555.539999999</v>
      </c>
      <c r="D10" s="30"/>
      <c r="E10" s="30">
        <v>384083665.49000001</v>
      </c>
      <c r="F10" s="30"/>
      <c r="G10" s="31">
        <f t="shared" si="0"/>
        <v>399639221.03000003</v>
      </c>
    </row>
    <row r="11" spans="1:7" s="3" customFormat="1" x14ac:dyDescent="0.3">
      <c r="A11" s="11">
        <v>6</v>
      </c>
      <c r="B11" s="10" t="s">
        <v>31</v>
      </c>
      <c r="C11" s="30">
        <v>11696594.589999974</v>
      </c>
      <c r="D11" s="30"/>
      <c r="E11" s="30"/>
      <c r="F11" s="30"/>
      <c r="G11" s="31">
        <f t="shared" si="0"/>
        <v>11696594.589999974</v>
      </c>
    </row>
    <row r="12" spans="1:7" s="3" customFormat="1" x14ac:dyDescent="0.3">
      <c r="A12" s="11">
        <v>7</v>
      </c>
      <c r="B12" s="10" t="s">
        <v>32</v>
      </c>
      <c r="C12" s="30">
        <v>8923414.8699999936</v>
      </c>
      <c r="D12" s="30"/>
      <c r="E12" s="30"/>
      <c r="F12" s="30"/>
      <c r="G12" s="31">
        <f t="shared" si="0"/>
        <v>8923414.8699999936</v>
      </c>
    </row>
    <row r="13" spans="1:7" s="3" customFormat="1" x14ac:dyDescent="0.3">
      <c r="A13" s="11">
        <v>8</v>
      </c>
      <c r="B13" s="10" t="s">
        <v>33</v>
      </c>
      <c r="C13" s="30">
        <v>0</v>
      </c>
      <c r="D13" s="30"/>
      <c r="E13" s="30"/>
      <c r="F13" s="30"/>
      <c r="G13" s="31">
        <f t="shared" si="0"/>
        <v>0</v>
      </c>
    </row>
    <row r="14" spans="1:7" s="3" customFormat="1" x14ac:dyDescent="0.3">
      <c r="A14" s="8"/>
      <c r="B14" s="9" t="s">
        <v>4</v>
      </c>
      <c r="C14" s="31">
        <f>SUM(C7:C13)</f>
        <v>270845966.12</v>
      </c>
      <c r="D14" s="31">
        <f t="shared" ref="D14:F14" si="1">SUM(D7:D13)</f>
        <v>0</v>
      </c>
      <c r="E14" s="31">
        <f t="shared" si="1"/>
        <v>403183372.63</v>
      </c>
      <c r="F14" s="31">
        <f t="shared" si="1"/>
        <v>0</v>
      </c>
      <c r="G14" s="31">
        <f t="shared" si="0"/>
        <v>674029338.75</v>
      </c>
    </row>
    <row r="15" spans="1:7" s="6" customFormat="1" x14ac:dyDescent="0.3">
      <c r="A15" s="5"/>
      <c r="B15" s="19"/>
      <c r="C15" s="7"/>
      <c r="D15" s="7"/>
      <c r="E15" s="7"/>
      <c r="F15" s="7"/>
      <c r="G15" s="4"/>
    </row>
  </sheetData>
  <mergeCells count="9">
    <mergeCell ref="A3:A5"/>
    <mergeCell ref="B3:B5"/>
    <mergeCell ref="A1:G1"/>
    <mergeCell ref="C4:C5"/>
    <mergeCell ref="C3:F3"/>
    <mergeCell ref="F4:F5"/>
    <mergeCell ref="G3:G5"/>
    <mergeCell ref="D4:D5"/>
    <mergeCell ref="E4:E5"/>
  </mergeCells>
  <conditionalFormatting sqref="B14:F14 B15:G15">
    <cfRule type="cellIs" priority="1" operator="less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8"/>
  <sheetViews>
    <sheetView tabSelected="1" zoomScale="80" zoomScaleNormal="80" workbookViewId="0">
      <selection activeCell="F15" sqref="F15"/>
    </sheetView>
  </sheetViews>
  <sheetFormatPr defaultRowHeight="14.5" x14ac:dyDescent="0.35"/>
  <cols>
    <col min="1" max="1" width="6.7265625" bestFit="1" customWidth="1"/>
    <col min="2" max="2" width="53" customWidth="1"/>
    <col min="3" max="3" width="22.26953125" customWidth="1"/>
    <col min="4" max="4" width="20.26953125" customWidth="1"/>
    <col min="5" max="5" width="22.453125" customWidth="1"/>
  </cols>
  <sheetData>
    <row r="1" spans="1:5" ht="29.25" customHeight="1" x14ac:dyDescent="0.35">
      <c r="A1" s="45" t="s">
        <v>43</v>
      </c>
      <c r="B1" s="45"/>
      <c r="C1" s="45"/>
      <c r="D1" s="45"/>
    </row>
    <row r="2" spans="1:5" ht="38.25" customHeight="1" x14ac:dyDescent="0.35">
      <c r="A2" s="49" t="s">
        <v>0</v>
      </c>
      <c r="B2" s="49" t="s">
        <v>1</v>
      </c>
      <c r="C2" s="52" t="s">
        <v>7</v>
      </c>
      <c r="D2" s="53"/>
      <c r="E2" s="49" t="s">
        <v>2</v>
      </c>
    </row>
    <row r="3" spans="1:5" ht="15" customHeight="1" x14ac:dyDescent="0.35">
      <c r="A3" s="49"/>
      <c r="B3" s="49"/>
      <c r="C3" s="50" t="s">
        <v>8</v>
      </c>
      <c r="D3" s="50" t="s">
        <v>19</v>
      </c>
      <c r="E3" s="49"/>
    </row>
    <row r="4" spans="1:5" ht="71.25" customHeight="1" x14ac:dyDescent="0.35">
      <c r="A4" s="49"/>
      <c r="B4" s="49"/>
      <c r="C4" s="51"/>
      <c r="D4" s="51"/>
      <c r="E4" s="49"/>
    </row>
    <row r="5" spans="1:5" s="25" customFormat="1" ht="15.5" x14ac:dyDescent="0.35">
      <c r="A5" s="24">
        <v>1</v>
      </c>
      <c r="B5" s="28" t="s">
        <v>23</v>
      </c>
      <c r="C5" s="30">
        <v>96225975.329999939</v>
      </c>
      <c r="D5" s="30"/>
      <c r="E5" s="31">
        <f>SUM(C5:D5)</f>
        <v>96225975.329999939</v>
      </c>
    </row>
    <row r="6" spans="1:5" ht="15.5" x14ac:dyDescent="0.35">
      <c r="A6" s="12">
        <v>2</v>
      </c>
      <c r="B6" s="13" t="s">
        <v>24</v>
      </c>
      <c r="C6" s="30">
        <v>0</v>
      </c>
      <c r="D6" s="30"/>
      <c r="E6" s="31">
        <f>SUM(C6:D6)</f>
        <v>0</v>
      </c>
    </row>
    <row r="7" spans="1:5" ht="15.5" x14ac:dyDescent="0.35">
      <c r="A7" s="12">
        <v>3</v>
      </c>
      <c r="B7" s="13" t="s">
        <v>25</v>
      </c>
      <c r="C7" s="30">
        <v>1607882.5299999975</v>
      </c>
      <c r="D7" s="30"/>
      <c r="E7" s="31">
        <f>SUM(C7:D7)</f>
        <v>1607882.5299999975</v>
      </c>
    </row>
    <row r="8" spans="1:5" ht="15.5" x14ac:dyDescent="0.35">
      <c r="A8" s="12"/>
      <c r="B8" s="14" t="s">
        <v>4</v>
      </c>
      <c r="C8" s="31">
        <f>SUM(C5:C7)</f>
        <v>97833857.85999994</v>
      </c>
      <c r="D8" s="31">
        <f>SUM(D5:D7)</f>
        <v>0</v>
      </c>
      <c r="E8" s="31">
        <f>SUM(C8:D8)</f>
        <v>97833857.85999994</v>
      </c>
    </row>
    <row r="9" spans="1:5" ht="15.5" x14ac:dyDescent="0.35">
      <c r="A9" s="15"/>
      <c r="B9" s="16"/>
      <c r="C9" s="17"/>
      <c r="D9" s="17"/>
    </row>
    <row r="10" spans="1:5" ht="15.5" x14ac:dyDescent="0.35">
      <c r="A10" s="15"/>
      <c r="B10" s="18" t="s">
        <v>21</v>
      </c>
      <c r="C10" s="17"/>
      <c r="D10" s="17"/>
    </row>
    <row r="18" spans="2:4" x14ac:dyDescent="0.35">
      <c r="B18" s="27"/>
      <c r="C18" s="27"/>
      <c r="D18" s="27"/>
    </row>
  </sheetData>
  <mergeCells count="7">
    <mergeCell ref="E2:E4"/>
    <mergeCell ref="A1:D1"/>
    <mergeCell ref="A2:A4"/>
    <mergeCell ref="B2:B4"/>
    <mergeCell ref="C3:C4"/>
    <mergeCell ref="D3:D4"/>
    <mergeCell ref="C2:D2"/>
  </mergeCells>
  <conditionalFormatting sqref="B8:B9">
    <cfRule type="cellIs" priority="10" operator="lessThanOrEqual">
      <formula>0</formula>
    </cfRule>
  </conditionalFormatting>
  <conditionalFormatting sqref="B10">
    <cfRule type="cellIs" priority="12" operator="lessThanOrEqual">
      <formula>#REF!</formula>
    </cfRule>
    <cfRule type="cellIs" dxfId="0" priority="14" operator="lessThanOrEqual">
      <formula>#REF!</formula>
    </cfRule>
  </conditionalFormatting>
  <conditionalFormatting sqref="C9:D10">
    <cfRule type="cellIs" priority="13" operator="lessThanOrEqual">
      <formula>0</formula>
    </cfRule>
  </conditionalFormatting>
  <conditionalFormatting sqref="E2">
    <cfRule type="cellIs" priority="4" operator="lessThanOr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БВУ</vt:lpstr>
      <vt:lpstr>ЛК</vt:lpstr>
      <vt:lpstr>МФО</vt:lpstr>
      <vt:lpstr>ЛК!Область_печати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Эльнура Куатбековна Керешова</cp:lastModifiedBy>
  <cp:lastPrinted>2020-10-20T04:05:20Z</cp:lastPrinted>
  <dcterms:created xsi:type="dcterms:W3CDTF">2020-08-14T05:30:27Z</dcterms:created>
  <dcterms:modified xsi:type="dcterms:W3CDTF">2026-07-29T10:10:55Z</dcterms:modified>
</cp:coreProperties>
</file>